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" windowWidth="11352" windowHeight="8592"/>
  </bookViews>
  <sheets>
    <sheet name="Безвозмездные 2016" sheetId="5" r:id="rId1"/>
  </sheets>
  <calcPr calcId="125725" refMode="R1C1"/>
</workbook>
</file>

<file path=xl/calcChain.xml><?xml version="1.0" encoding="utf-8"?>
<calcChain xmlns="http://schemas.openxmlformats.org/spreadsheetml/2006/main">
  <c r="D21" i="5"/>
  <c r="C21"/>
  <c r="E19"/>
  <c r="D34"/>
  <c r="C34"/>
  <c r="E35"/>
  <c r="E41"/>
  <c r="D40"/>
  <c r="C40"/>
  <c r="E40" s="1"/>
  <c r="C18"/>
  <c r="E17"/>
  <c r="E22"/>
  <c r="E25"/>
  <c r="E28"/>
  <c r="E30"/>
  <c r="E33"/>
  <c r="E37"/>
  <c r="E39"/>
  <c r="E44"/>
  <c r="E50"/>
  <c r="E53"/>
  <c r="D18"/>
  <c r="E18" s="1"/>
  <c r="D49"/>
  <c r="D48" s="1"/>
  <c r="D52"/>
  <c r="D43"/>
  <c r="D42" s="1"/>
  <c r="D46"/>
  <c r="D45" s="1"/>
  <c r="D36"/>
  <c r="D38"/>
  <c r="D32"/>
  <c r="D31" s="1"/>
  <c r="D29"/>
  <c r="D27"/>
  <c r="D24"/>
  <c r="D16"/>
  <c r="C52"/>
  <c r="E52" s="1"/>
  <c r="C29"/>
  <c r="C43"/>
  <c r="C46"/>
  <c r="C32"/>
  <c r="C27"/>
  <c r="C26" s="1"/>
  <c r="C49"/>
  <c r="C36"/>
  <c r="C31" s="1"/>
  <c r="C24"/>
  <c r="C23" s="1"/>
  <c r="C38"/>
  <c r="C16"/>
  <c r="C15" s="1"/>
  <c r="E49" l="1"/>
  <c r="E34"/>
  <c r="C20"/>
  <c r="E21"/>
  <c r="C48"/>
  <c r="E48" s="1"/>
  <c r="C45"/>
  <c r="E43"/>
  <c r="C42"/>
  <c r="E42" s="1"/>
  <c r="E38"/>
  <c r="E36"/>
  <c r="E32"/>
  <c r="E29"/>
  <c r="E27"/>
  <c r="E24"/>
  <c r="D26"/>
  <c r="E26" s="1"/>
  <c r="D23"/>
  <c r="D20" s="1"/>
  <c r="D15"/>
  <c r="E15" s="1"/>
  <c r="E16"/>
  <c r="E31" l="1"/>
  <c r="C14"/>
  <c r="C13" s="1"/>
  <c r="E23"/>
  <c r="E20"/>
  <c r="D14" l="1"/>
  <c r="D13" s="1"/>
  <c r="E14" l="1"/>
  <c r="E13"/>
</calcChain>
</file>

<file path=xl/sharedStrings.xml><?xml version="1.0" encoding="utf-8"?>
<sst xmlns="http://schemas.openxmlformats.org/spreadsheetml/2006/main" count="102" uniqueCount="92">
  <si>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</si>
  <si>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</si>
  <si>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</si>
  <si>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</si>
  <si>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бюджетам субъектов Российской Федерации и муниципальных образований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</si>
  <si>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</si>
  <si>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</si>
  <si>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2 00 00000 00 0000 000</t>
  </si>
  <si>
    <t>2 02 03024 04 0000 151</t>
  </si>
  <si>
    <t>2 02 03000 00 0000 151</t>
  </si>
  <si>
    <t>2 02 00000 00 0000 000</t>
  </si>
  <si>
    <t>2 02 03003 04 0000 151</t>
  </si>
  <si>
    <t>2 02 03003 00 0000 151</t>
  </si>
  <si>
    <t>Субвенции бюджетам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</si>
  <si>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</si>
  <si>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2 02 01000 00 0000 151</t>
  </si>
  <si>
    <t>Дотации бюджетам субъектов Росийской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</si>
  <si>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</si>
  <si>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</si>
  <si>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>2 02 01001 04 0000 151</t>
  </si>
  <si>
    <t>Дотации бюджетам городских округов на выравнивание бюджетной обеспеченности</t>
  </si>
  <si>
    <t>Наименование кода                               дохода бюджета</t>
  </si>
  <si>
    <t xml:space="preserve"> </t>
  </si>
  <si>
    <t>Сумма доходов</t>
  </si>
  <si>
    <t>2 02 03119 00 0000 151</t>
  </si>
  <si>
    <t>2 02 03119 04 0000 151</t>
  </si>
  <si>
    <t>Субвенции бюджетам муниципальных образований на 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</si>
  <si>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2 02 02088 00 0000 151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</si>
  <si>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 Фонда содействия реформированию жилищно– коммунального хозяйства </t>
  </si>
  <si>
    <t>2 02 02088 04 0000 151</t>
  </si>
  <si>
    <t>2 02 02088 04 0002 151</t>
  </si>
  <si>
    <t xml:space="preserve"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-  Фонда содействия реформированию жилищно– коммунального хозяйства </t>
  </si>
  <si>
    <t xml:space="preserve">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</si>
  <si>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</si>
  <si>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 xml:space="preserve"> 2 02 02089 04 0000 151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</si>
  <si>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</si>
  <si>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 xml:space="preserve"> 2 02 02089 04 0002 151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</si>
  <si>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</si>
  <si>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 xml:space="preserve">2 02 04000 00 0000 151  </t>
  </si>
  <si>
    <t>Иные межбюджетные трансферты</t>
  </si>
  <si>
    <t xml:space="preserve">2 02 04025 00 0000 151  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</si>
  <si>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</si>
  <si>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2 02 04025 04 0000 151</t>
  </si>
  <si>
    <t xml:space="preserve">Межбюджетные трансферты, передаваемые бюджетам городских округов на комплектование книжных фондов библиотек муниципальных образований </t>
  </si>
  <si>
    <t>2 02 02000 00 0000 151</t>
  </si>
  <si>
    <t>2 07 04050 04 0000 180</t>
  </si>
  <si>
    <t>Прочие безвозмездные поступления в бюджеты городских округов</t>
  </si>
  <si>
    <t>2 07 04000 04 0000 180</t>
  </si>
  <si>
    <t>2 02 02999 00 0000 151</t>
  </si>
  <si>
    <t xml:space="preserve">Прочие субсидии </t>
  </si>
  <si>
    <t>2 02 02999 04 0000 151</t>
  </si>
  <si>
    <t>Прочие субсидии бюджетам городских округов</t>
  </si>
  <si>
    <t xml:space="preserve">Прочие безвозмездные поступления </t>
  </si>
  <si>
    <t xml:space="preserve">2 18 00000 00 0000 180  </t>
  </si>
  <si>
    <t>Доходы бюджетов бюджетной системы Российской Федерации от возврата организациями остатков субсидий прошлых лет</t>
  </si>
  <si>
    <t xml:space="preserve">2 18 04000 04 0000 180  </t>
  </si>
  <si>
    <t>Доходы бюджетов городских округов от возврата организациями остатков субсидий прошлых лет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</si>
  <si>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</si>
  <si>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</si>
  <si>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 xml:space="preserve">Возврат остатков субсидий, субвенций и иных межбюджетных  трансфертов, имеющих  целевое  назначение, прошлых  лет  </t>
  </si>
  <si>
    <t>2 19 04000 04 0000 151</t>
  </si>
  <si>
    <t>Возврат остатков субсидий, субвенций и иных межбюджетных  трансфертов, имеющих  целевое  назначение, прошлых  лет  из бюджетов городских округов</t>
  </si>
  <si>
    <t xml:space="preserve">2 18 04030 04 0000 180  </t>
  </si>
  <si>
    <t>Доходы бюджетов городских округов от возврата иными организациями остатков субсидий прошлых лет</t>
  </si>
  <si>
    <t xml:space="preserve"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 Фонда содействия реформированию жилищно–коммунального хозяйства </t>
  </si>
  <si>
    <t>Субсидии бюджетам бюджетной системы Российской Федерации  (межбюджетные субсидии)</t>
  </si>
  <si>
    <t>2 19 00000 00 0000 000</t>
  </si>
  <si>
    <t>% исполнения</t>
  </si>
  <si>
    <t xml:space="preserve">          (тыс. рублей)</t>
  </si>
  <si>
    <t>к решению ______ сессии</t>
  </si>
  <si>
    <t xml:space="preserve">Смоленского городского </t>
  </si>
  <si>
    <t>от ___________ № ______</t>
  </si>
  <si>
    <t>Дотации бюджетам на поддержку мер по обеспечению сбалансированности бюджетов</t>
  </si>
  <si>
    <t>2 02 01003 00 0000 151</t>
  </si>
  <si>
    <t>2 02 01003 04 0000 151</t>
  </si>
  <si>
    <t>Дотации бюджетам городских округов на поддержку мер по обеспечению сбалансированности бюджетов</t>
  </si>
  <si>
    <t>2 07 00000 00 0000 000</t>
  </si>
  <si>
    <t>Совета V созыва</t>
  </si>
  <si>
    <t>Исполнено                                 в 2016 году</t>
  </si>
  <si>
    <t>2  02  02207 04 0000 151</t>
  </si>
  <si>
    <t>Субвенции бюджетам городских округов на проведение Всероссийской сельскохозяйственной переписи в 2016 году</t>
  </si>
  <si>
    <t>2  02  03121 04 0000 151</t>
  </si>
  <si>
    <t>2 02 03007 00 0000 151</t>
  </si>
  <si>
    <t>Субвенции бюджетам на составление (изменение) списков кандидатов в присяжные заседатели федеральных судов общей юрисдикции в Росийской Федерации</t>
  </si>
  <si>
    <t>Субвенции бюджетам городских округов  на составление (изменение) списков кандидатов в присяжные заседатели федеральных судов общей юрисдикции в Росийской Федерации</t>
  </si>
  <si>
    <t>2 02 03007 04 0000 151</t>
  </si>
  <si>
    <t>2  02  02207 00 0000 151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</si>
  <si>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</si>
  <si>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городских округов  на  предоставление  жилых помещений детям-сиротам и детям, оставшимся без попечения родителей, лицам из их числа по договорам найма специализиро- ванных жилых помещений</t>
  </si>
  <si>
    <t>Субсидии бюджетам городских округов на реализацию мероприятий государственной программы Российской Федерации "Доступная среда" на 2011-2020 годы</t>
  </si>
  <si>
    <t>Безвозмездные поступления в бюджет города Смоленска по кодам классификации доходов бюджета за 2016  год</t>
  </si>
  <si>
    <t>Приложение №  3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</si>
</sst>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30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0"/>
      <color theme="1"/>
      <name val="Arial Cyr"/>
      <charset val="204"/>
    </font>
    <font>
      <i/>
      <sz val="12"/>
      <color theme="1"/>
      <name val="Times New Roman CYR"/>
      <charset val="204"/>
    </font>
    <font>
      <i/>
      <sz val="12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6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justify" vertical="top" wrapText="1" shrinkToFit="1"/>
    </xf>
    <xf numFmtId="0" fontId="6" fillId="0" borderId="2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0" fontId="5" fillId="0" borderId="1" xfId="0" applyFont="1" applyFill="1" applyBorder="1" applyAlignment="1">
      <alignment horizontal="justify" vertical="top" wrapText="1" shrinkToFit="1"/>
    </xf>
    <xf numFmtId="0" fontId="7" fillId="0" borderId="1" xfId="0" applyFont="1" applyFill="1" applyBorder="1" applyAlignment="1">
      <alignment horizontal="justify" vertical="top"/>
    </xf>
    <xf numFmtId="0" fontId="8" fillId="0" borderId="1" xfId="0" applyFont="1" applyFill="1" applyBorder="1" applyAlignment="1">
      <alignment horizontal="justify" vertical="top"/>
    </xf>
    <xf numFmtId="0" fontId="10" fillId="0" borderId="0" xfId="0" applyFont="1"/>
    <xf numFmtId="0" fontId="7" fillId="0" borderId="0" xfId="0" applyFont="1"/>
    <xf numFmtId="164" fontId="1" fillId="0" borderId="1" xfId="0" applyNumberFormat="1" applyFont="1" applyFill="1" applyBorder="1" applyAlignment="1">
      <alignment horizontal="right" vertical="top" wrapText="1" shrinkToFit="1"/>
    </xf>
    <xf numFmtId="164" fontId="6" fillId="0" borderId="1" xfId="0" applyNumberFormat="1" applyFont="1" applyFill="1" applyBorder="1" applyAlignment="1">
      <alignment horizontal="right" vertical="top" wrapText="1" shrinkToFit="1"/>
    </xf>
    <xf numFmtId="0" fontId="11" fillId="0" borderId="1" xfId="0" applyFont="1" applyFill="1" applyBorder="1" applyAlignment="1">
      <alignment horizontal="justify" vertical="top" wrapText="1" shrinkToFit="1"/>
    </xf>
    <xf numFmtId="0" fontId="13" fillId="0" borderId="2" xfId="0" applyFont="1" applyFill="1" applyBorder="1" applyAlignment="1">
      <alignment horizontal="justify" vertical="top" wrapText="1" shrinkToFit="1"/>
    </xf>
    <xf numFmtId="0" fontId="13" fillId="0" borderId="1" xfId="0" applyFont="1" applyFill="1" applyBorder="1" applyAlignment="1">
      <alignment horizontal="justify" vertical="top" wrapText="1" shrinkToFit="1"/>
    </xf>
    <xf numFmtId="0" fontId="8" fillId="0" borderId="1" xfId="0" applyNumberFormat="1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13" fillId="0" borderId="1" xfId="0" applyNumberFormat="1" applyFont="1" applyFill="1" applyBorder="1" applyAlignment="1">
      <alignment horizontal="justify" vertical="top" wrapText="1" shrinkToFit="1"/>
    </xf>
    <xf numFmtId="0" fontId="13" fillId="0" borderId="1" xfId="0" applyFont="1" applyFill="1" applyBorder="1" applyAlignment="1">
      <alignment horizontal="left" vertical="top" wrapText="1" shrinkToFit="1"/>
    </xf>
    <xf numFmtId="0" fontId="7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justify" vertical="top" wrapText="1" shrinkToFit="1"/>
    </xf>
    <xf numFmtId="0" fontId="12" fillId="0" borderId="1" xfId="0" applyFont="1" applyFill="1" applyBorder="1" applyAlignment="1">
      <alignment horizontal="justify" vertical="top"/>
    </xf>
    <xf numFmtId="0" fontId="8" fillId="2" borderId="1" xfId="0" applyFont="1" applyFill="1" applyBorder="1" applyAlignment="1">
      <alignment horizontal="justify" vertical="top" wrapText="1" shrinkToFit="1"/>
    </xf>
    <xf numFmtId="0" fontId="11" fillId="2" borderId="1" xfId="0" applyFont="1" applyFill="1" applyBorder="1" applyAlignment="1">
      <alignment horizontal="justify" vertical="top" wrapText="1" shrinkToFi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 shrinkToFit="1"/>
    </xf>
    <xf numFmtId="0" fontId="7" fillId="0" borderId="0" xfId="0" applyFont="1" applyAlignment="1"/>
    <xf numFmtId="0" fontId="1" fillId="0" borderId="0" xfId="0" applyFont="1" applyAlignment="1"/>
    <xf numFmtId="164" fontId="8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0" fontId="8" fillId="2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164" fontId="16" fillId="0" borderId="1" xfId="0" applyNumberFormat="1" applyFont="1" applyFill="1" applyBorder="1" applyAlignment="1">
      <alignment horizontal="right" vertical="top" wrapText="1"/>
    </xf>
    <xf numFmtId="164" fontId="16" fillId="0" borderId="1" xfId="0" applyNumberFormat="1" applyFont="1" applyBorder="1" applyAlignment="1">
      <alignment vertical="top"/>
    </xf>
    <xf numFmtId="164" fontId="17" fillId="0" borderId="1" xfId="0" applyNumberFormat="1" applyFont="1" applyFill="1" applyBorder="1" applyAlignment="1">
      <alignment horizontal="right" vertical="top" wrapText="1" shrinkToFit="1"/>
    </xf>
    <xf numFmtId="164" fontId="18" fillId="0" borderId="1" xfId="0" applyNumberFormat="1" applyFont="1" applyBorder="1" applyAlignment="1">
      <alignment vertical="top"/>
    </xf>
    <xf numFmtId="164" fontId="19" fillId="0" borderId="1" xfId="0" applyNumberFormat="1" applyFont="1" applyFill="1" applyBorder="1" applyAlignment="1">
      <alignment horizontal="right" vertical="top" wrapText="1" shrinkToFit="1"/>
    </xf>
    <xf numFmtId="164" fontId="18" fillId="0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top" wrapText="1"/>
    </xf>
    <xf numFmtId="164" fontId="22" fillId="0" borderId="2" xfId="0" applyNumberFormat="1" applyFont="1" applyFill="1" applyBorder="1" applyAlignment="1">
      <alignment horizontal="right" vertical="top" wrapText="1" shrinkToFit="1"/>
    </xf>
    <xf numFmtId="164" fontId="23" fillId="0" borderId="1" xfId="0" applyNumberFormat="1" applyFont="1" applyFill="1" applyBorder="1" applyAlignment="1">
      <alignment horizontal="right" vertical="top" wrapText="1" shrinkToFit="1"/>
    </xf>
    <xf numFmtId="164" fontId="24" fillId="0" borderId="1" xfId="0" applyNumberFormat="1" applyFont="1" applyFill="1" applyBorder="1" applyAlignment="1">
      <alignment vertical="top" wrapText="1"/>
    </xf>
    <xf numFmtId="164" fontId="25" fillId="0" borderId="1" xfId="0" applyNumberFormat="1" applyFont="1" applyFill="1" applyBorder="1" applyAlignment="1">
      <alignment vertical="top" wrapText="1"/>
    </xf>
    <xf numFmtId="164" fontId="22" fillId="0" borderId="1" xfId="0" applyNumberFormat="1" applyFont="1" applyFill="1" applyBorder="1" applyAlignment="1">
      <alignment horizontal="right" vertical="top" wrapText="1" shrinkToFit="1"/>
    </xf>
    <xf numFmtId="164" fontId="18" fillId="0" borderId="1" xfId="0" applyNumberFormat="1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vertical="top" wrapText="1"/>
    </xf>
    <xf numFmtId="164" fontId="26" fillId="0" borderId="1" xfId="0" applyNumberFormat="1" applyFont="1" applyFill="1" applyBorder="1" applyAlignment="1">
      <alignment vertical="top" wrapText="1"/>
    </xf>
    <xf numFmtId="0" fontId="27" fillId="0" borderId="0" xfId="0" applyFont="1"/>
    <xf numFmtId="165" fontId="12" fillId="0" borderId="1" xfId="0" applyNumberFormat="1" applyFont="1" applyBorder="1" applyAlignment="1">
      <alignment horizontal="center" vertical="top"/>
    </xf>
    <xf numFmtId="164" fontId="12" fillId="0" borderId="1" xfId="0" applyNumberFormat="1" applyFont="1" applyBorder="1" applyAlignment="1">
      <alignment vertical="top"/>
    </xf>
    <xf numFmtId="164" fontId="28" fillId="0" borderId="1" xfId="0" applyNumberFormat="1" applyFont="1" applyFill="1" applyBorder="1" applyAlignment="1">
      <alignment horizontal="right" vertical="top" wrapText="1" shrinkToFit="1"/>
    </xf>
    <xf numFmtId="164" fontId="29" fillId="0" borderId="1" xfId="0" applyNumberFormat="1" applyFont="1" applyFill="1" applyBorder="1" applyAlignment="1">
      <alignment horizontal="right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0" fontId="15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6"/>
  <sheetViews>
    <sheetView tabSelected="1" zoomScaleNormal="100" workbookViewId="0">
      <selection activeCell="F7" sqref="F7"/>
    </sheetView>
  </sheetViews>
  <sheetFormatPr defaultRowHeight="13.2"/>
  <cols>
    <col min="1" max="1" width="24.109375" customWidth="1"/>
    <col min="2" max="2" width="40.44140625" customWidth="1"/>
    <col min="3" max="3" width="14.33203125" customWidth="1"/>
    <col min="4" max="4" width="14.6640625" customWidth="1"/>
    <col min="5" max="5" width="9.5546875" customWidth="1"/>
  </cols>
  <sheetData>
    <row r="1" spans="1:5" ht="15.6">
      <c r="A1" s="15"/>
      <c r="B1" s="35" t="s">
        <v>22</v>
      </c>
      <c r="C1" s="69" t="s">
        <v>91</v>
      </c>
      <c r="D1" s="69"/>
      <c r="E1" s="69"/>
    </row>
    <row r="2" spans="1:5" ht="15" customHeight="1">
      <c r="A2" s="15"/>
      <c r="B2" s="35" t="s">
        <v>22</v>
      </c>
      <c r="C2" s="69" t="s">
        <v>69</v>
      </c>
      <c r="D2" s="69"/>
      <c r="E2" s="69"/>
    </row>
    <row r="3" spans="1:5" ht="14.4" customHeight="1">
      <c r="A3" s="15"/>
      <c r="B3" s="35" t="s">
        <v>22</v>
      </c>
      <c r="C3" s="69" t="s">
        <v>70</v>
      </c>
      <c r="D3" s="69"/>
      <c r="E3" s="69"/>
    </row>
    <row r="4" spans="1:5" ht="14.4" customHeight="1">
      <c r="A4" s="15"/>
      <c r="B4" s="35" t="s">
        <v>22</v>
      </c>
      <c r="C4" s="69" t="s">
        <v>77</v>
      </c>
      <c r="D4" s="69"/>
      <c r="E4" s="69"/>
    </row>
    <row r="5" spans="1:5" ht="15.9" customHeight="1">
      <c r="A5" s="15"/>
      <c r="B5" s="35" t="s">
        <v>22</v>
      </c>
      <c r="C5" s="69" t="s">
        <v>71</v>
      </c>
      <c r="D5" s="69"/>
      <c r="E5" s="69"/>
    </row>
    <row r="6" spans="1:5" ht="14.4" customHeight="1">
      <c r="B6" s="36" t="s">
        <v>22</v>
      </c>
      <c r="C6" s="70"/>
      <c r="D6" s="70"/>
      <c r="E6" s="70"/>
    </row>
    <row r="7" spans="1:5" ht="6.9" customHeight="1">
      <c r="B7" s="2"/>
      <c r="C7" s="2"/>
    </row>
    <row r="8" spans="1:5" ht="5.4" customHeight="1">
      <c r="A8" s="68"/>
      <c r="B8" s="68"/>
      <c r="C8" s="68"/>
    </row>
    <row r="9" spans="1:5" ht="34.5" customHeight="1">
      <c r="A9" s="71" t="s">
        <v>90</v>
      </c>
      <c r="B9" s="71"/>
      <c r="C9" s="71"/>
      <c r="D9" s="71"/>
      <c r="E9" s="71"/>
    </row>
    <row r="10" spans="1:5" ht="24" customHeight="1">
      <c r="A10" s="14" t="s">
        <v>22</v>
      </c>
      <c r="B10" s="1"/>
      <c r="C10" s="2" t="s">
        <v>22</v>
      </c>
      <c r="D10" s="67" t="s">
        <v>68</v>
      </c>
      <c r="E10" s="67"/>
    </row>
    <row r="11" spans="1:5" ht="102.6" customHeight="1">
      <c r="A11" s="7" t="s">
        <v>0</v>
      </c>
      <c r="B11" s="7" t="s">
        <v>21</v>
      </c>
      <c r="C11" s="7" t="s">
        <v>23</v>
      </c>
      <c r="D11" s="32" t="s">
        <v>78</v>
      </c>
      <c r="E11" s="31" t="s">
        <v>67</v>
      </c>
    </row>
    <row r="12" spans="1:5" ht="17.399999999999999">
      <c r="A12" s="34">
        <v>1</v>
      </c>
      <c r="B12" s="34">
        <v>2</v>
      </c>
      <c r="C12" s="34">
        <v>3</v>
      </c>
      <c r="D12" s="33">
        <v>4</v>
      </c>
      <c r="E12" s="33">
        <v>5</v>
      </c>
    </row>
    <row r="13" spans="1:5" ht="19.5" customHeight="1">
      <c r="A13" s="8" t="s">
        <v>7</v>
      </c>
      <c r="B13" s="9" t="s">
        <v>1</v>
      </c>
      <c r="C13" s="53">
        <f>C14+C45+C48+C52</f>
        <v>3040659.7390000001</v>
      </c>
      <c r="D13" s="37">
        <f>D14+D45+D48+D52</f>
        <v>3093045.6179999998</v>
      </c>
      <c r="E13" s="40">
        <f>D13/C13*100</f>
        <v>101.72284581296913</v>
      </c>
    </row>
    <row r="14" spans="1:5" ht="48" customHeight="1">
      <c r="A14" s="10" t="s">
        <v>10</v>
      </c>
      <c r="B14" s="10" t="s">
        <v>2</v>
      </c>
      <c r="C14" s="49">
        <f>C15+C31+C20+C42</f>
        <v>3050112.9070000001</v>
      </c>
      <c r="D14" s="38">
        <f>D15+D20+D31+D42</f>
        <v>3103669.1269999999</v>
      </c>
      <c r="E14" s="41">
        <f t="shared" ref="E14:E53" si="0">D14/C14*100</f>
        <v>101.75587663909387</v>
      </c>
    </row>
    <row r="15" spans="1:5" ht="48.75" customHeight="1">
      <c r="A15" s="3" t="s">
        <v>15</v>
      </c>
      <c r="B15" s="3" t="s">
        <v>16</v>
      </c>
      <c r="C15" s="48">
        <f>C16+C18</f>
        <v>109024.5</v>
      </c>
      <c r="D15" s="39">
        <f>D16+D18</f>
        <v>69024.5</v>
      </c>
      <c r="E15" s="40">
        <f t="shared" si="0"/>
        <v>63.310998903916094</v>
      </c>
    </row>
    <row r="16" spans="1:5" ht="33.75" customHeight="1">
      <c r="A16" s="10" t="s">
        <v>17</v>
      </c>
      <c r="B16" s="10" t="s">
        <v>18</v>
      </c>
      <c r="C16" s="54">
        <f>C17</f>
        <v>25340</v>
      </c>
      <c r="D16" s="38">
        <f>D17</f>
        <v>25340</v>
      </c>
      <c r="E16" s="41">
        <f t="shared" si="0"/>
        <v>100</v>
      </c>
    </row>
    <row r="17" spans="1:5" ht="45.75" customHeight="1">
      <c r="A17" s="10" t="s">
        <v>19</v>
      </c>
      <c r="B17" s="10" t="s">
        <v>20</v>
      </c>
      <c r="C17" s="54">
        <v>25340</v>
      </c>
      <c r="D17" s="38">
        <v>25340</v>
      </c>
      <c r="E17" s="41">
        <f t="shared" si="0"/>
        <v>100</v>
      </c>
    </row>
    <row r="18" spans="1:5" ht="50.25" customHeight="1">
      <c r="A18" s="10" t="s">
        <v>73</v>
      </c>
      <c r="B18" s="10" t="s">
        <v>72</v>
      </c>
      <c r="C18" s="49">
        <f>C19</f>
        <v>83684.5</v>
      </c>
      <c r="D18" s="16">
        <f>D19</f>
        <v>43684.5</v>
      </c>
      <c r="E18" s="41">
        <f t="shared" si="0"/>
        <v>52.201423202624142</v>
      </c>
    </row>
    <row r="19" spans="1:5" ht="49.5" customHeight="1">
      <c r="A19" s="10" t="s">
        <v>74</v>
      </c>
      <c r="B19" s="10" t="s">
        <v>75</v>
      </c>
      <c r="C19" s="49">
        <v>83684.5</v>
      </c>
      <c r="D19" s="16">
        <v>43684.5</v>
      </c>
      <c r="E19" s="41">
        <f t="shared" si="0"/>
        <v>52.201423202624142</v>
      </c>
    </row>
    <row r="20" spans="1:5" ht="46.8">
      <c r="A20" s="18" t="s">
        <v>44</v>
      </c>
      <c r="B20" s="30" t="s">
        <v>65</v>
      </c>
      <c r="C20" s="39">
        <f>C23+C26+C29+C21</f>
        <v>1065112.54</v>
      </c>
      <c r="D20" s="39">
        <f>D23+D26+D29+D21</f>
        <v>1158138.7279999999</v>
      </c>
      <c r="E20" s="40">
        <f t="shared" si="0"/>
        <v>108.73393040701593</v>
      </c>
    </row>
    <row r="21" spans="1:5" ht="62.4">
      <c r="A21" s="44" t="s">
        <v>86</v>
      </c>
      <c r="B21" s="44" t="s">
        <v>87</v>
      </c>
      <c r="C21" s="50">
        <f>C22</f>
        <v>7582.5</v>
      </c>
      <c r="D21" s="50">
        <f>D22</f>
        <v>7582.5</v>
      </c>
      <c r="E21" s="40">
        <f t="shared" si="0"/>
        <v>100</v>
      </c>
    </row>
    <row r="22" spans="1:5" ht="78.599999999999994" customHeight="1">
      <c r="A22" s="43" t="s">
        <v>79</v>
      </c>
      <c r="B22" s="43" t="s">
        <v>89</v>
      </c>
      <c r="C22" s="45">
        <v>7582.5</v>
      </c>
      <c r="D22" s="46">
        <v>7582.5</v>
      </c>
      <c r="E22" s="41">
        <f t="shared" si="0"/>
        <v>100</v>
      </c>
    </row>
    <row r="23" spans="1:5" ht="187.5" customHeight="1">
      <c r="A23" s="26" t="s">
        <v>27</v>
      </c>
      <c r="B23" s="21" t="s">
        <v>28</v>
      </c>
      <c r="C23" s="47">
        <f>C24</f>
        <v>23150.924999999999</v>
      </c>
      <c r="D23" s="39">
        <f>D24</f>
        <v>19485.598000000002</v>
      </c>
      <c r="E23" s="40">
        <f t="shared" si="0"/>
        <v>84.167686604314966</v>
      </c>
    </row>
    <row r="24" spans="1:5" ht="175.5" customHeight="1">
      <c r="A24" s="25" t="s">
        <v>29</v>
      </c>
      <c r="B24" s="22" t="s">
        <v>64</v>
      </c>
      <c r="C24" s="54">
        <f>C25</f>
        <v>23150.924999999999</v>
      </c>
      <c r="D24" s="38">
        <f>D25</f>
        <v>19485.598000000002</v>
      </c>
      <c r="E24" s="41">
        <f t="shared" si="0"/>
        <v>84.167686604314966</v>
      </c>
    </row>
    <row r="25" spans="1:5" ht="125.25" customHeight="1">
      <c r="A25" s="24" t="s">
        <v>30</v>
      </c>
      <c r="B25" s="23" t="s">
        <v>31</v>
      </c>
      <c r="C25" s="64">
        <v>23150.924999999999</v>
      </c>
      <c r="D25" s="63">
        <v>19485.598000000002</v>
      </c>
      <c r="E25" s="62">
        <f t="shared" si="0"/>
        <v>84.167686604314966</v>
      </c>
    </row>
    <row r="26" spans="1:5" ht="141.75" customHeight="1">
      <c r="A26" s="9" t="s">
        <v>32</v>
      </c>
      <c r="B26" s="3" t="s">
        <v>33</v>
      </c>
      <c r="C26" s="47">
        <f>C27</f>
        <v>34672.067000000003</v>
      </c>
      <c r="D26" s="39">
        <f>D27</f>
        <v>31757.21</v>
      </c>
      <c r="E26" s="40">
        <f t="shared" si="0"/>
        <v>91.593068275969799</v>
      </c>
    </row>
    <row r="27" spans="1:5" ht="125.25" customHeight="1">
      <c r="A27" s="66" t="s">
        <v>34</v>
      </c>
      <c r="B27" s="4" t="s">
        <v>35</v>
      </c>
      <c r="C27" s="54">
        <f>C28</f>
        <v>34672.067000000003</v>
      </c>
      <c r="D27" s="38">
        <f>D28</f>
        <v>31757.21</v>
      </c>
      <c r="E27" s="41">
        <f t="shared" si="0"/>
        <v>91.593068275969799</v>
      </c>
    </row>
    <row r="28" spans="1:5" ht="81.75" customHeight="1">
      <c r="A28" s="19" t="s">
        <v>36</v>
      </c>
      <c r="B28" s="20" t="s">
        <v>37</v>
      </c>
      <c r="C28" s="65">
        <v>34672.067000000003</v>
      </c>
      <c r="D28" s="63">
        <v>31757.21</v>
      </c>
      <c r="E28" s="62">
        <f t="shared" si="0"/>
        <v>91.593068275969799</v>
      </c>
    </row>
    <row r="29" spans="1:5" ht="15.6">
      <c r="A29" s="18" t="s">
        <v>48</v>
      </c>
      <c r="B29" s="18" t="s">
        <v>49</v>
      </c>
      <c r="C29" s="55">
        <f>C30</f>
        <v>999707.04799999995</v>
      </c>
      <c r="D29" s="39">
        <f>D30</f>
        <v>1099313.42</v>
      </c>
      <c r="E29" s="40">
        <f t="shared" si="0"/>
        <v>109.9635560436701</v>
      </c>
    </row>
    <row r="30" spans="1:5" ht="33.75" customHeight="1">
      <c r="A30" s="5" t="s">
        <v>50</v>
      </c>
      <c r="B30" s="5" t="s">
        <v>51</v>
      </c>
      <c r="C30" s="56">
        <v>999707.04799999995</v>
      </c>
      <c r="D30" s="38">
        <v>1099313.42</v>
      </c>
      <c r="E30" s="41">
        <f t="shared" si="0"/>
        <v>109.9635560436701</v>
      </c>
    </row>
    <row r="31" spans="1:5" ht="49.35" customHeight="1">
      <c r="A31" s="3" t="s">
        <v>9</v>
      </c>
      <c r="B31" s="3" t="s">
        <v>4</v>
      </c>
      <c r="C31" s="47">
        <f>C32+C36+C38+C40+C34</f>
        <v>1875877.0670000003</v>
      </c>
      <c r="D31" s="17">
        <f>D32+D36+D38+D40+D34</f>
        <v>1876407.0990000002</v>
      </c>
      <c r="E31" s="40">
        <f t="shared" si="0"/>
        <v>100.02825515644518</v>
      </c>
    </row>
    <row r="32" spans="1:5" ht="48" customHeight="1">
      <c r="A32" s="3" t="s">
        <v>12</v>
      </c>
      <c r="B32" s="11" t="s">
        <v>13</v>
      </c>
      <c r="C32" s="47">
        <f>C33</f>
        <v>9970.83</v>
      </c>
      <c r="D32" s="39">
        <f>D33</f>
        <v>9970.83</v>
      </c>
      <c r="E32" s="40">
        <f t="shared" si="0"/>
        <v>100</v>
      </c>
    </row>
    <row r="33" spans="1:5" ht="50.4" customHeight="1">
      <c r="A33" s="10" t="s">
        <v>11</v>
      </c>
      <c r="B33" s="10" t="s">
        <v>3</v>
      </c>
      <c r="C33" s="54">
        <v>9970.83</v>
      </c>
      <c r="D33" s="38">
        <v>9970.83</v>
      </c>
      <c r="E33" s="41">
        <f t="shared" si="0"/>
        <v>100</v>
      </c>
    </row>
    <row r="34" spans="1:5" ht="50.4" customHeight="1">
      <c r="A34" s="3" t="s">
        <v>82</v>
      </c>
      <c r="B34" s="3" t="s">
        <v>83</v>
      </c>
      <c r="C34" s="47">
        <f>C35</f>
        <v>309.10000000000002</v>
      </c>
      <c r="D34" s="39">
        <f>D35</f>
        <v>309.10000000000002</v>
      </c>
      <c r="E34" s="40">
        <f t="shared" si="0"/>
        <v>100</v>
      </c>
    </row>
    <row r="35" spans="1:5" ht="50.4" customHeight="1">
      <c r="A35" s="10" t="s">
        <v>85</v>
      </c>
      <c r="B35" s="10" t="s">
        <v>84</v>
      </c>
      <c r="C35" s="54">
        <v>309.10000000000002</v>
      </c>
      <c r="D35" s="38">
        <v>309.10000000000002</v>
      </c>
      <c r="E35" s="41">
        <f t="shared" si="0"/>
        <v>100</v>
      </c>
    </row>
    <row r="36" spans="1:5" ht="62.4">
      <c r="A36" s="3" t="s">
        <v>5</v>
      </c>
      <c r="B36" s="3" t="s">
        <v>6</v>
      </c>
      <c r="C36" s="47">
        <f>C37</f>
        <v>1814879.237</v>
      </c>
      <c r="D36" s="39">
        <f>D37</f>
        <v>1815742.0109999999</v>
      </c>
      <c r="E36" s="40">
        <f t="shared" si="0"/>
        <v>100.04753892062956</v>
      </c>
    </row>
    <row r="37" spans="1:5" ht="66.75" customHeight="1">
      <c r="A37" s="4" t="s">
        <v>8</v>
      </c>
      <c r="B37" s="4" t="s">
        <v>14</v>
      </c>
      <c r="C37" s="54">
        <v>1814879.237</v>
      </c>
      <c r="D37" s="38">
        <v>1815742.0109999999</v>
      </c>
      <c r="E37" s="41">
        <f t="shared" si="0"/>
        <v>100.04753892062956</v>
      </c>
    </row>
    <row r="38" spans="1:5" ht="126.6" customHeight="1">
      <c r="A38" s="13" t="s">
        <v>24</v>
      </c>
      <c r="B38" s="6" t="s">
        <v>26</v>
      </c>
      <c r="C38" s="47">
        <f>C39</f>
        <v>50190.3</v>
      </c>
      <c r="D38" s="39">
        <f>D39</f>
        <v>50190.3</v>
      </c>
      <c r="E38" s="40">
        <f t="shared" si="0"/>
        <v>100</v>
      </c>
    </row>
    <row r="39" spans="1:5" ht="98.4" customHeight="1">
      <c r="A39" s="12" t="s">
        <v>25</v>
      </c>
      <c r="B39" s="5" t="s">
        <v>88</v>
      </c>
      <c r="C39" s="54">
        <v>50190.3</v>
      </c>
      <c r="D39" s="38">
        <v>50190.3</v>
      </c>
      <c r="E39" s="41">
        <f t="shared" si="0"/>
        <v>100</v>
      </c>
    </row>
    <row r="40" spans="1:5" ht="66.599999999999994" customHeight="1">
      <c r="A40" s="3" t="s">
        <v>81</v>
      </c>
      <c r="B40" s="51" t="s">
        <v>80</v>
      </c>
      <c r="C40" s="47">
        <f>C41</f>
        <v>527.6</v>
      </c>
      <c r="D40" s="39">
        <f>D41</f>
        <v>194.858</v>
      </c>
      <c r="E40" s="40">
        <f t="shared" si="0"/>
        <v>36.932903714935556</v>
      </c>
    </row>
    <row r="41" spans="1:5" ht="66" customHeight="1">
      <c r="A41" s="4" t="s">
        <v>81</v>
      </c>
      <c r="B41" s="52" t="s">
        <v>80</v>
      </c>
      <c r="C41" s="54">
        <v>527.6</v>
      </c>
      <c r="D41" s="38">
        <v>194.858</v>
      </c>
      <c r="E41" s="41">
        <f t="shared" si="0"/>
        <v>36.932903714935556</v>
      </c>
    </row>
    <row r="42" spans="1:5" ht="21" customHeight="1">
      <c r="A42" s="13" t="s">
        <v>38</v>
      </c>
      <c r="B42" s="6" t="s">
        <v>39</v>
      </c>
      <c r="C42" s="57">
        <f>C43</f>
        <v>98.8</v>
      </c>
      <c r="D42" s="39">
        <f>D43</f>
        <v>98.8</v>
      </c>
      <c r="E42" s="40">
        <f t="shared" si="0"/>
        <v>100</v>
      </c>
    </row>
    <row r="43" spans="1:5" ht="109.2" customHeight="1">
      <c r="A43" s="13" t="s">
        <v>40</v>
      </c>
      <c r="B43" s="6" t="s">
        <v>41</v>
      </c>
      <c r="C43" s="57">
        <f>C44</f>
        <v>98.8</v>
      </c>
      <c r="D43" s="39">
        <f>D44</f>
        <v>98.8</v>
      </c>
      <c r="E43" s="40">
        <f t="shared" si="0"/>
        <v>100</v>
      </c>
    </row>
    <row r="44" spans="1:5" ht="79.95" customHeight="1">
      <c r="A44" s="12" t="s">
        <v>42</v>
      </c>
      <c r="B44" s="5" t="s">
        <v>43</v>
      </c>
      <c r="C44" s="49">
        <v>98.8</v>
      </c>
      <c r="D44" s="38">
        <v>98.8</v>
      </c>
      <c r="E44" s="41">
        <f t="shared" si="0"/>
        <v>100</v>
      </c>
    </row>
    <row r="45" spans="1:5" ht="24.6" hidden="1" customHeight="1">
      <c r="A45" s="42" t="s">
        <v>76</v>
      </c>
      <c r="B45" s="26" t="s">
        <v>52</v>
      </c>
      <c r="C45" s="58">
        <f>C46</f>
        <v>0</v>
      </c>
      <c r="D45" s="39">
        <f>D46</f>
        <v>0</v>
      </c>
      <c r="E45" s="40">
        <v>0</v>
      </c>
    </row>
    <row r="46" spans="1:5" ht="31.2" hidden="1">
      <c r="A46" s="25" t="s">
        <v>47</v>
      </c>
      <c r="B46" s="25" t="s">
        <v>46</v>
      </c>
      <c r="C46" s="59">
        <f>C47</f>
        <v>0</v>
      </c>
      <c r="D46" s="38">
        <f>D47</f>
        <v>0</v>
      </c>
      <c r="E46" s="41">
        <v>0</v>
      </c>
    </row>
    <row r="47" spans="1:5" ht="31.95" hidden="1" customHeight="1">
      <c r="A47" s="25" t="s">
        <v>45</v>
      </c>
      <c r="B47" s="25" t="s">
        <v>46</v>
      </c>
      <c r="C47" s="59">
        <v>0</v>
      </c>
      <c r="D47" s="38">
        <v>0</v>
      </c>
      <c r="E47" s="41">
        <v>0</v>
      </c>
    </row>
    <row r="48" spans="1:5" ht="65.400000000000006" customHeight="1">
      <c r="A48" s="30" t="s">
        <v>53</v>
      </c>
      <c r="B48" s="18" t="s">
        <v>54</v>
      </c>
      <c r="C48" s="55">
        <f>C49</f>
        <v>2664.096</v>
      </c>
      <c r="D48" s="39">
        <f>D49</f>
        <v>1592.33</v>
      </c>
      <c r="E48" s="40">
        <f t="shared" si="0"/>
        <v>59.769993273515666</v>
      </c>
    </row>
    <row r="49" spans="1:5" ht="48" customHeight="1">
      <c r="A49" s="5" t="s">
        <v>55</v>
      </c>
      <c r="B49" s="5" t="s">
        <v>56</v>
      </c>
      <c r="C49" s="56">
        <f>C50+C51</f>
        <v>2664.096</v>
      </c>
      <c r="D49" s="38">
        <f>D51+D50</f>
        <v>1592.33</v>
      </c>
      <c r="E49" s="41">
        <f t="shared" si="0"/>
        <v>59.769993273515666</v>
      </c>
    </row>
    <row r="50" spans="1:5" ht="66.599999999999994" customHeight="1">
      <c r="A50" s="27" t="s">
        <v>57</v>
      </c>
      <c r="B50" s="27" t="s">
        <v>58</v>
      </c>
      <c r="C50" s="60">
        <v>2664.096</v>
      </c>
      <c r="D50" s="63">
        <v>1592.33</v>
      </c>
      <c r="E50" s="62">
        <f t="shared" si="0"/>
        <v>59.769993273515666</v>
      </c>
    </row>
    <row r="51" spans="1:5" ht="51" customHeight="1">
      <c r="A51" s="28" t="s">
        <v>62</v>
      </c>
      <c r="B51" s="27" t="s">
        <v>63</v>
      </c>
      <c r="C51" s="60">
        <v>0</v>
      </c>
      <c r="D51" s="38">
        <v>0</v>
      </c>
      <c r="E51" s="62">
        <v>0</v>
      </c>
    </row>
    <row r="52" spans="1:5" ht="67.2" customHeight="1">
      <c r="A52" s="29" t="s">
        <v>66</v>
      </c>
      <c r="B52" s="29" t="s">
        <v>59</v>
      </c>
      <c r="C52" s="58">
        <f>C53</f>
        <v>-12117.263999999999</v>
      </c>
      <c r="D52" s="39">
        <f>D53</f>
        <v>-12215.839</v>
      </c>
      <c r="E52" s="40">
        <f t="shared" si="0"/>
        <v>100.81350872606225</v>
      </c>
    </row>
    <row r="53" spans="1:5" ht="64.95" customHeight="1">
      <c r="A53" s="5" t="s">
        <v>60</v>
      </c>
      <c r="B53" s="5" t="s">
        <v>61</v>
      </c>
      <c r="C53" s="59">
        <v>-12117.263999999999</v>
      </c>
      <c r="D53" s="38">
        <v>-12215.839</v>
      </c>
      <c r="E53" s="41">
        <f t="shared" si="0"/>
        <v>100.81350872606225</v>
      </c>
    </row>
    <row r="54" spans="1:5">
      <c r="C54" s="61"/>
    </row>
    <row r="55" spans="1:5">
      <c r="C55" s="61"/>
    </row>
    <row r="56" spans="1:5">
      <c r="C56" s="61"/>
    </row>
  </sheetData>
  <mergeCells count="9">
    <mergeCell ref="D10:E10"/>
    <mergeCell ref="A8:C8"/>
    <mergeCell ref="C5:E5"/>
    <mergeCell ref="C6:E6"/>
    <mergeCell ref="C1:E1"/>
    <mergeCell ref="C2:E2"/>
    <mergeCell ref="C3:E3"/>
    <mergeCell ref="C4:E4"/>
    <mergeCell ref="A9:E9"/>
  </mergeCells>
  <pageMargins left="0.51181102362204722" right="0.11811023622047245" top="0.15748031496062992" bottom="0.15748031496062992" header="0" footer="0"/>
  <pageSetup paperSize="9" scale="93" orientation="portrait" verticalDpi="0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 2016</vt:lpstr>
    </vt:vector>
  </TitlesOfParts>
  <Company>FKU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vus</dc:creator>
  <cp:lastModifiedBy>kredit01</cp:lastModifiedBy>
  <cp:lastPrinted>2017-04-11T13:25:17Z</cp:lastPrinted>
  <dcterms:created xsi:type="dcterms:W3CDTF">2009-10-22T07:41:03Z</dcterms:created>
  <dcterms:modified xsi:type="dcterms:W3CDTF">2017-04-11T13:25:22Z</dcterms:modified>
</cp:coreProperties>
</file>